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SAP\SAP GUI\"/>
    </mc:Choice>
  </mc:AlternateContent>
  <xr:revisionPtr revIDLastSave="0" documentId="8_{642E5976-0869-4642-B2E8-F221F798A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<sst xmlns="http://schemas.openxmlformats.org/spreadsheetml/2006/main" count="27" uniqueCount="27">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</sst>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230039120.95999998</v>
      </c>
      <c r="C3" s="8">
        <f t="shared" ref="C3:F3" si="0">C4+C12</f>
        <v>405148681.22000003</v>
      </c>
      <c r="D3" s="8">
        <f t="shared" si="0"/>
        <v>426364724.15000004</v>
      </c>
      <c r="E3" s="8">
        <f t="shared" si="0"/>
        <v>208823078.02999997</v>
      </c>
      <c r="F3" s="8">
        <f t="shared" si="0"/>
        <v>-21216042.930000015</v>
      </c>
    </row>
    <row r="4" spans="1:6" x14ac:dyDescent="0.2">
      <c r="A4" s="5" t="s">
        <v>4</v>
      </c>
      <c r="B4" s="8">
        <f>SUM(B5:B11)</f>
        <v>71593804.310000002</v>
      </c>
      <c r="C4" s="8">
        <f>SUM(C5:C11)</f>
        <v>349158926.03000003</v>
      </c>
      <c r="D4" s="8">
        <f>SUM(D5:D11)</f>
        <v>393784943.36000001</v>
      </c>
      <c r="E4" s="8">
        <f>SUM(E5:E11)</f>
        <v>26967786.979999989</v>
      </c>
      <c r="F4" s="8">
        <f>SUM(F5:F11)</f>
        <v>-44626017.330000006</v>
      </c>
    </row>
    <row r="5" spans="1:6" x14ac:dyDescent="0.2">
      <c r="A5" s="6" t="s">
        <v>5</v>
      </c>
      <c r="B5" s="9">
        <v>61143940.280000001</v>
      </c>
      <c r="C5" s="9">
        <v>159571436.50999999</v>
      </c>
      <c r="D5" s="9">
        <v>211562961.22999999</v>
      </c>
      <c r="E5" s="9">
        <f>B5+C5-D5</f>
        <v>9152415.5600000024</v>
      </c>
      <c r="F5" s="9">
        <f t="shared" ref="F5:F11" si="1">E5-B5</f>
        <v>-51991524.719999999</v>
      </c>
    </row>
    <row r="6" spans="1:6" x14ac:dyDescent="0.2">
      <c r="A6" s="6" t="s">
        <v>6</v>
      </c>
      <c r="B6" s="9">
        <v>2869074.38</v>
      </c>
      <c r="C6" s="9">
        <v>169828464.56999999</v>
      </c>
      <c r="D6" s="9">
        <v>167006342.16</v>
      </c>
      <c r="E6" s="9">
        <f t="shared" ref="E6:E11" si="2">B6+C6-D6</f>
        <v>5691196.7899999917</v>
      </c>
      <c r="F6" s="9">
        <f t="shared" si="1"/>
        <v>2822122.4099999918</v>
      </c>
    </row>
    <row r="7" spans="1:6" x14ac:dyDescent="0.2">
      <c r="A7" s="6" t="s">
        <v>7</v>
      </c>
      <c r="B7" s="9">
        <v>6500533.1299999999</v>
      </c>
      <c r="C7" s="9">
        <v>14829502.23</v>
      </c>
      <c r="D7" s="9">
        <v>11118934.060000001</v>
      </c>
      <c r="E7" s="9">
        <f t="shared" si="2"/>
        <v>10211101.299999999</v>
      </c>
      <c r="F7" s="9">
        <f t="shared" si="1"/>
        <v>3710568.169999999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1080256.52</v>
      </c>
      <c r="C9" s="9">
        <v>4929522.72</v>
      </c>
      <c r="D9" s="9">
        <v>4096705.91</v>
      </c>
      <c r="E9" s="9">
        <f t="shared" si="2"/>
        <v>1913073.33</v>
      </c>
      <c r="F9" s="9">
        <f t="shared" si="1"/>
        <v>832816.81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158445316.64999998</v>
      </c>
      <c r="C12" s="8">
        <f>SUM(C13:C21)</f>
        <v>55989755.189999998</v>
      </c>
      <c r="D12" s="8">
        <f>SUM(D13:D21)</f>
        <v>32579780.789999995</v>
      </c>
      <c r="E12" s="8">
        <f>SUM(E13:E21)</f>
        <v>181855291.04999998</v>
      </c>
      <c r="F12" s="8">
        <f>SUM(F13:F21)</f>
        <v>23409974.399999991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173230278.28999999</v>
      </c>
      <c r="C15" s="10">
        <v>42040946.159999996</v>
      </c>
      <c r="D15" s="10">
        <v>25301567.309999999</v>
      </c>
      <c r="E15" s="10">
        <f t="shared" si="4"/>
        <v>189969657.13999999</v>
      </c>
      <c r="F15" s="10">
        <f t="shared" si="3"/>
        <v>16739378.849999994</v>
      </c>
    </row>
    <row r="16" spans="1:6" x14ac:dyDescent="0.2">
      <c r="A16" s="6" t="s">
        <v>14</v>
      </c>
      <c r="B16" s="9">
        <v>23716020.25</v>
      </c>
      <c r="C16" s="9">
        <v>13230773.789999999</v>
      </c>
      <c r="D16" s="9">
        <v>6630902.8499999996</v>
      </c>
      <c r="E16" s="9">
        <f t="shared" si="4"/>
        <v>30315891.189999998</v>
      </c>
      <c r="F16" s="9">
        <f t="shared" si="3"/>
        <v>6599870.9399999976</v>
      </c>
    </row>
    <row r="17" spans="1:6" x14ac:dyDescent="0.2">
      <c r="A17" s="6" t="s">
        <v>15</v>
      </c>
      <c r="B17" s="9">
        <v>8202907.3399999999</v>
      </c>
      <c r="C17" s="9">
        <v>0</v>
      </c>
      <c r="D17" s="9">
        <v>0</v>
      </c>
      <c r="E17" s="9">
        <f t="shared" si="4"/>
        <v>8202907.3399999999</v>
      </c>
      <c r="F17" s="9">
        <f t="shared" si="3"/>
        <v>0</v>
      </c>
    </row>
    <row r="18" spans="1:6" x14ac:dyDescent="0.2">
      <c r="A18" s="6" t="s">
        <v>16</v>
      </c>
      <c r="B18" s="9">
        <v>-47259323.18</v>
      </c>
      <c r="C18" s="9">
        <v>0</v>
      </c>
      <c r="D18" s="9">
        <v>0</v>
      </c>
      <c r="E18" s="9">
        <f t="shared" si="4"/>
        <v>-47259323.18</v>
      </c>
      <c r="F18" s="9">
        <f t="shared" si="3"/>
        <v>0</v>
      </c>
    </row>
    <row r="19" spans="1:6" x14ac:dyDescent="0.2">
      <c r="A19" s="6" t="s">
        <v>17</v>
      </c>
      <c r="B19" s="9">
        <v>555433.94999999995</v>
      </c>
      <c r="C19" s="9">
        <v>718035.24</v>
      </c>
      <c r="D19" s="9">
        <v>647310.63</v>
      </c>
      <c r="E19" s="9">
        <f t="shared" si="4"/>
        <v>626158.55999999994</v>
      </c>
      <c r="F19" s="9">
        <f t="shared" si="3"/>
        <v>70724.609999999986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2018-03-08T18:40:55Z</cp:lastPrinted>
  <dcterms:created xsi:type="dcterms:W3CDTF">2014-02-09T04:04:15Z</dcterms:created>
  <dcterms:modified xsi:type="dcterms:W3CDTF">2025-01-31T21:48:29Z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